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40001_{A1923DFF-F3E2-4FDD-ABE7-88AA6A0F6D3F}" xr6:coauthVersionLast="47" xr6:coauthVersionMax="47" xr10:uidLastSave="{00000000-0000-0000-0000-000000000000}"/>
  <bookViews>
    <workbookView xWindow="-120" yWindow="-120" windowWidth="20730" windowHeight="1116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9" i="1" l="1"/>
  <c r="B99" i="1"/>
  <c r="C85" i="1"/>
  <c r="B85" i="1"/>
  <c r="D71" i="1"/>
  <c r="C71" i="1"/>
  <c r="B71" i="1"/>
  <c r="C57" i="1"/>
  <c r="B57" i="1"/>
  <c r="F43" i="1"/>
  <c r="E43" i="1"/>
  <c r="D43" i="1"/>
  <c r="C43" i="1"/>
  <c r="B43" i="1"/>
  <c r="C29" i="1"/>
  <c r="B29" i="1"/>
  <c r="D15" i="1"/>
  <c r="C15" i="1"/>
  <c r="B15" i="1"/>
  <c r="D98" i="1"/>
  <c r="C98" i="1"/>
  <c r="B98" i="1"/>
  <c r="D84" i="1"/>
  <c r="C84" i="1"/>
  <c r="B84" i="1"/>
  <c r="D42" i="1"/>
  <c r="D28" i="1"/>
  <c r="D56" i="1"/>
  <c r="D70" i="1"/>
  <c r="E70" i="1"/>
  <c r="C70" i="1"/>
  <c r="B70" i="1"/>
  <c r="C56" i="1"/>
  <c r="B56" i="1"/>
  <c r="G42" i="1"/>
  <c r="F42" i="1"/>
  <c r="E42" i="1"/>
  <c r="C42" i="1"/>
  <c r="B42" i="1"/>
  <c r="G28" i="1"/>
  <c r="F28" i="1"/>
  <c r="E28" i="1"/>
  <c r="C28" i="1"/>
  <c r="B28" i="1"/>
  <c r="C14" i="1"/>
  <c r="B14" i="1"/>
  <c r="D14" i="1"/>
  <c r="E14" i="1"/>
</calcChain>
</file>

<file path=xl/sharedStrings.xml><?xml version="1.0" encoding="utf-8"?>
<sst xmlns="http://schemas.openxmlformats.org/spreadsheetml/2006/main" count="107" uniqueCount="32">
  <si>
    <t>Exam Changes 2022</t>
  </si>
  <si>
    <t>Qu.1 - Are you line managed by a member of the senior leadership team?</t>
  </si>
  <si>
    <t>Yes</t>
  </si>
  <si>
    <t>No</t>
  </si>
  <si>
    <t>Qu.2 - In summer 2022, did you copy/print any question papers onto coloured paper for your candidates?</t>
  </si>
  <si>
    <t>London (7 Oct)</t>
  </si>
  <si>
    <t>London (5 Oct)</t>
  </si>
  <si>
    <t>Leeds (30 Sept)</t>
  </si>
  <si>
    <t>Coventry (28 Sept)</t>
  </si>
  <si>
    <t>Manchester (12 Oct)</t>
  </si>
  <si>
    <t>Leeds (10 Oct)</t>
  </si>
  <si>
    <t>Bristol (20 Oct)</t>
  </si>
  <si>
    <t>London (1 Dec)</t>
  </si>
  <si>
    <t>Manchester (9 Nov)</t>
  </si>
  <si>
    <t>Total</t>
  </si>
  <si>
    <t>I do not have a line manager</t>
  </si>
  <si>
    <t>Yes, for less than 5 candidate</t>
  </si>
  <si>
    <t>Yes, for more than 10 candidates</t>
  </si>
  <si>
    <t>Yes, for 5 to 10 candidates</t>
  </si>
  <si>
    <t>Qu.3 - How do you train your invigilators</t>
  </si>
  <si>
    <t>I use TEO online modules</t>
  </si>
  <si>
    <t xml:space="preserve">I devise/ deliver my own training using available resources   </t>
  </si>
  <si>
    <t>I use a combination of my own training &amp; TEO modules</t>
  </si>
  <si>
    <t xml:space="preserve">An external trainer delivers a session  </t>
  </si>
  <si>
    <t>Other</t>
  </si>
  <si>
    <t>Qu.4 - Do you anticipate a shortage of invigilators in 2022/23?</t>
  </si>
  <si>
    <t>Qu.5 - When do you release question papers to centre staff?</t>
  </si>
  <si>
    <t>After the awarding body’s published finishing time (or once all candidates have completed the exam in the case of a timetable variation)</t>
  </si>
  <si>
    <t>At the end of the exam day</t>
  </si>
  <si>
    <t>The day following the exam/24 hours after the exam</t>
  </si>
  <si>
    <t>Qu.6 - In summer 2022, did you receive requests from staff, parents or candidates for separate invigilation due to anxiety/nervousness about exams?</t>
  </si>
  <si>
    <t>Qu.7 -Do you use technology, such as an ExamReader pen, to support candidates who require a reader?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</si>
</sst>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1" fillId="0" borderId="0" xfId="0" applyFont="1"/>
    <xf numFmtId="10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tabSelected="1" workbookViewId="0">
      <selection activeCell="F95" sqref="F95"/>
    </sheetView>
  </sheetViews>
  <sheetFormatPr defaultRowHeight="15" x14ac:dyDescent="0.25"/>
  <cols>
    <col min="1" max="1" width="24.42578125" customWidth="1"/>
    <col min="2" max="2" width="11.7109375" customWidth="1"/>
    <col min="4" max="4" width="12.28515625" customWidth="1"/>
    <col min="5" max="5" width="10.5703125" customWidth="1"/>
    <col min="6" max="6" width="11" customWidth="1"/>
  </cols>
  <sheetData>
    <row r="1" spans="1:8" s="3" customFormat="1" ht="18.75" x14ac:dyDescent="0.3">
      <c r="A1" s="2" t="s">
        <v>0</v>
      </c>
      <c r="B1" s="2"/>
      <c r="C1" s="2"/>
      <c r="D1" s="2"/>
      <c r="E1" s="2"/>
      <c r="F1" s="2"/>
      <c r="G1" s="2"/>
      <c r="H1" s="2"/>
    </row>
    <row r="3" spans="1:8" s="4" customFormat="1" x14ac:dyDescent="0.25">
      <c r="A3" s="4" t="s">
        <v>1</v>
      </c>
    </row>
    <row r="4" spans="1:8" ht="45" x14ac:dyDescent="0.25">
      <c r="B4" t="s">
        <v>2</v>
      </c>
      <c r="C4" t="s">
        <v>3</v>
      </c>
      <c r="D4" s="1" t="s">
        <v>15</v>
      </c>
      <c r="E4" t="s">
        <v>14</v>
      </c>
    </row>
    <row r="5" spans="1:8" x14ac:dyDescent="0.25">
      <c r="A5" t="s">
        <v>8</v>
      </c>
      <c r="B5">
        <v>106</v>
      </c>
      <c r="C5">
        <v>14</v>
      </c>
      <c r="D5">
        <v>1</v>
      </c>
      <c r="E5">
        <v>121</v>
      </c>
    </row>
    <row r="6" spans="1:8" x14ac:dyDescent="0.25">
      <c r="A6" t="s">
        <v>7</v>
      </c>
      <c r="B6">
        <v>49</v>
      </c>
      <c r="C6">
        <v>10</v>
      </c>
      <c r="D6">
        <v>0</v>
      </c>
      <c r="E6">
        <v>59</v>
      </c>
    </row>
    <row r="7" spans="1:8" x14ac:dyDescent="0.25">
      <c r="A7" t="s">
        <v>6</v>
      </c>
      <c r="B7">
        <v>30</v>
      </c>
      <c r="C7">
        <v>2</v>
      </c>
      <c r="D7">
        <v>0</v>
      </c>
      <c r="E7">
        <v>32</v>
      </c>
    </row>
    <row r="8" spans="1:8" x14ac:dyDescent="0.25">
      <c r="A8" t="s">
        <v>5</v>
      </c>
      <c r="B8">
        <v>134</v>
      </c>
      <c r="C8">
        <v>21</v>
      </c>
      <c r="D8">
        <v>0</v>
      </c>
      <c r="E8">
        <v>155</v>
      </c>
    </row>
    <row r="9" spans="1:8" x14ac:dyDescent="0.25">
      <c r="A9" t="s">
        <v>10</v>
      </c>
      <c r="B9">
        <v>65</v>
      </c>
      <c r="C9">
        <v>6</v>
      </c>
      <c r="D9">
        <v>1</v>
      </c>
      <c r="E9">
        <v>72</v>
      </c>
    </row>
    <row r="10" spans="1:8" x14ac:dyDescent="0.25">
      <c r="A10" t="s">
        <v>9</v>
      </c>
      <c r="B10">
        <v>52</v>
      </c>
      <c r="C10">
        <v>6</v>
      </c>
      <c r="D10">
        <v>1</v>
      </c>
      <c r="E10">
        <v>59</v>
      </c>
    </row>
    <row r="11" spans="1:8" x14ac:dyDescent="0.25">
      <c r="A11" t="s">
        <v>11</v>
      </c>
      <c r="B11">
        <v>65</v>
      </c>
      <c r="C11">
        <v>6</v>
      </c>
      <c r="D11">
        <v>0</v>
      </c>
      <c r="E11">
        <v>71</v>
      </c>
    </row>
    <row r="12" spans="1:8" x14ac:dyDescent="0.25">
      <c r="A12" t="s">
        <v>13</v>
      </c>
      <c r="B12">
        <v>42</v>
      </c>
      <c r="C12">
        <v>5</v>
      </c>
      <c r="D12">
        <v>1</v>
      </c>
      <c r="E12">
        <v>48</v>
      </c>
    </row>
    <row r="13" spans="1:8" x14ac:dyDescent="0.25">
      <c r="A13" t="s">
        <v>12</v>
      </c>
    </row>
    <row r="14" spans="1:8" x14ac:dyDescent="0.25">
      <c r="A14" s="5" t="s">
        <v>14</v>
      </c>
      <c r="B14" s="5">
        <f>SUM(B5:B13)</f>
        <v>543</v>
      </c>
      <c r="C14" s="5">
        <f>SUM(C5:C13)</f>
        <v>70</v>
      </c>
      <c r="D14" s="5">
        <f>SUM(D5:D13)</f>
        <v>4</v>
      </c>
      <c r="E14" s="5">
        <f>SUM(E5:E13)</f>
        <v>617</v>
      </c>
    </row>
    <row r="15" spans="1:8" x14ac:dyDescent="0.25">
      <c r="A15" s="5"/>
      <c r="B15" s="6">
        <f>B14/E14</f>
        <v>0.88006482982171796</v>
      </c>
      <c r="C15" s="6">
        <f>C14/E14</f>
        <v>0.11345218800648298</v>
      </c>
      <c r="D15" s="6">
        <f>D14/E14</f>
        <v>6.4829821717990272E-3</v>
      </c>
      <c r="E15" s="5"/>
    </row>
    <row r="17" spans="1:7" s="4" customFormat="1" x14ac:dyDescent="0.25">
      <c r="A17" s="4" t="s">
        <v>4</v>
      </c>
    </row>
    <row r="18" spans="1:7" ht="60" x14ac:dyDescent="0.25">
      <c r="B18" t="s">
        <v>2</v>
      </c>
      <c r="C18" t="s">
        <v>3</v>
      </c>
      <c r="D18" s="1" t="s">
        <v>16</v>
      </c>
      <c r="E18" s="1" t="s">
        <v>18</v>
      </c>
      <c r="F18" s="1" t="s">
        <v>17</v>
      </c>
      <c r="G18" s="1" t="s">
        <v>14</v>
      </c>
    </row>
    <row r="19" spans="1:7" x14ac:dyDescent="0.25">
      <c r="A19" t="s">
        <v>8</v>
      </c>
      <c r="B19">
        <v>92</v>
      </c>
      <c r="C19">
        <v>50</v>
      </c>
      <c r="D19">
        <v>37</v>
      </c>
      <c r="E19">
        <v>35</v>
      </c>
      <c r="F19">
        <v>20</v>
      </c>
      <c r="G19">
        <v>142</v>
      </c>
    </row>
    <row r="20" spans="1:7" x14ac:dyDescent="0.25">
      <c r="A20" t="s">
        <v>7</v>
      </c>
      <c r="B20">
        <v>40</v>
      </c>
      <c r="C20">
        <v>22</v>
      </c>
      <c r="D20">
        <v>12</v>
      </c>
      <c r="E20">
        <v>15</v>
      </c>
      <c r="F20">
        <v>13</v>
      </c>
      <c r="G20">
        <v>62</v>
      </c>
    </row>
    <row r="21" spans="1:7" x14ac:dyDescent="0.25">
      <c r="A21" t="s">
        <v>6</v>
      </c>
      <c r="B21">
        <v>14</v>
      </c>
      <c r="C21">
        <v>27</v>
      </c>
      <c r="D21">
        <v>6</v>
      </c>
      <c r="E21">
        <v>8</v>
      </c>
      <c r="F21">
        <v>0</v>
      </c>
      <c r="G21">
        <v>41</v>
      </c>
    </row>
    <row r="22" spans="1:7" x14ac:dyDescent="0.25">
      <c r="A22" t="s">
        <v>5</v>
      </c>
      <c r="B22">
        <v>91</v>
      </c>
      <c r="C22">
        <v>65</v>
      </c>
      <c r="D22">
        <v>55</v>
      </c>
      <c r="E22">
        <v>24</v>
      </c>
      <c r="F22">
        <v>12</v>
      </c>
      <c r="G22">
        <v>156</v>
      </c>
    </row>
    <row r="23" spans="1:7" x14ac:dyDescent="0.25">
      <c r="A23" t="s">
        <v>10</v>
      </c>
      <c r="B23">
        <v>47</v>
      </c>
      <c r="C23">
        <v>22</v>
      </c>
      <c r="D23">
        <v>19</v>
      </c>
      <c r="E23">
        <v>14</v>
      </c>
      <c r="F23">
        <v>14</v>
      </c>
      <c r="G23">
        <v>69</v>
      </c>
    </row>
    <row r="24" spans="1:7" x14ac:dyDescent="0.25">
      <c r="A24" t="s">
        <v>9</v>
      </c>
      <c r="B24">
        <v>42</v>
      </c>
      <c r="C24">
        <v>19</v>
      </c>
      <c r="D24">
        <v>17</v>
      </c>
      <c r="E24">
        <v>13</v>
      </c>
      <c r="F24">
        <v>12</v>
      </c>
      <c r="G24">
        <v>61</v>
      </c>
    </row>
    <row r="25" spans="1:7" x14ac:dyDescent="0.25">
      <c r="A25" t="s">
        <v>11</v>
      </c>
      <c r="B25">
        <v>40</v>
      </c>
      <c r="C25">
        <v>23</v>
      </c>
      <c r="D25">
        <v>20</v>
      </c>
      <c r="E25">
        <v>12</v>
      </c>
      <c r="F25">
        <v>8</v>
      </c>
      <c r="G25">
        <v>63</v>
      </c>
    </row>
    <row r="26" spans="1:7" x14ac:dyDescent="0.25">
      <c r="A26" t="s">
        <v>13</v>
      </c>
      <c r="B26">
        <v>44</v>
      </c>
      <c r="C26">
        <v>12</v>
      </c>
      <c r="D26">
        <v>17</v>
      </c>
      <c r="E26">
        <v>12</v>
      </c>
      <c r="F26">
        <v>15</v>
      </c>
      <c r="G26">
        <v>56</v>
      </c>
    </row>
    <row r="27" spans="1:7" x14ac:dyDescent="0.25">
      <c r="A27" t="s">
        <v>12</v>
      </c>
    </row>
    <row r="28" spans="1:7" x14ac:dyDescent="0.25">
      <c r="A28" s="5" t="s">
        <v>14</v>
      </c>
      <c r="B28" s="5">
        <f>SUM(B19:B27)</f>
        <v>410</v>
      </c>
      <c r="C28" s="5">
        <f>SUM(C19:C27)</f>
        <v>240</v>
      </c>
      <c r="D28" s="5">
        <f>SUM(D19:D27)</f>
        <v>183</v>
      </c>
      <c r="E28" s="5">
        <f>SUM(E19:E27)</f>
        <v>133</v>
      </c>
      <c r="F28" s="5">
        <f>SUM(F19:F27)</f>
        <v>94</v>
      </c>
      <c r="G28" s="5">
        <f>SUM(G19:G27)</f>
        <v>650</v>
      </c>
    </row>
    <row r="29" spans="1:7" x14ac:dyDescent="0.25">
      <c r="A29" s="5"/>
      <c r="B29" s="6">
        <f>B28/G28</f>
        <v>0.63076923076923075</v>
      </c>
      <c r="C29" s="6">
        <f>C28/G28</f>
        <v>0.36923076923076925</v>
      </c>
      <c r="D29" s="6"/>
      <c r="E29" s="6"/>
      <c r="F29" s="6"/>
      <c r="G29" s="5"/>
    </row>
    <row r="31" spans="1:7" s="4" customFormat="1" x14ac:dyDescent="0.25">
      <c r="A31" s="4" t="s">
        <v>19</v>
      </c>
    </row>
    <row r="32" spans="1:7" ht="105" x14ac:dyDescent="0.25">
      <c r="B32" s="1" t="s">
        <v>21</v>
      </c>
      <c r="C32" s="1" t="s">
        <v>20</v>
      </c>
      <c r="D32" s="1" t="s">
        <v>22</v>
      </c>
      <c r="E32" s="1" t="s">
        <v>23</v>
      </c>
      <c r="F32" s="1" t="s">
        <v>24</v>
      </c>
      <c r="G32" s="1" t="s">
        <v>14</v>
      </c>
    </row>
    <row r="33" spans="1:7" x14ac:dyDescent="0.25">
      <c r="A33" t="s">
        <v>8</v>
      </c>
      <c r="B33">
        <v>21</v>
      </c>
      <c r="C33">
        <v>20</v>
      </c>
      <c r="D33">
        <v>96</v>
      </c>
      <c r="E33">
        <v>0</v>
      </c>
      <c r="F33">
        <v>0</v>
      </c>
      <c r="G33">
        <v>137</v>
      </c>
    </row>
    <row r="34" spans="1:7" x14ac:dyDescent="0.25">
      <c r="A34" t="s">
        <v>7</v>
      </c>
      <c r="B34">
        <v>9</v>
      </c>
      <c r="C34">
        <v>10</v>
      </c>
      <c r="D34">
        <v>38</v>
      </c>
      <c r="E34">
        <v>2</v>
      </c>
      <c r="F34">
        <v>0</v>
      </c>
      <c r="G34">
        <v>59</v>
      </c>
    </row>
    <row r="35" spans="1:7" x14ac:dyDescent="0.25">
      <c r="A35" t="s">
        <v>6</v>
      </c>
      <c r="B35">
        <v>7</v>
      </c>
      <c r="C35">
        <v>12</v>
      </c>
      <c r="D35">
        <v>19</v>
      </c>
      <c r="E35">
        <v>0</v>
      </c>
      <c r="F35">
        <v>0</v>
      </c>
      <c r="G35">
        <v>38</v>
      </c>
    </row>
    <row r="36" spans="1:7" x14ac:dyDescent="0.25">
      <c r="A36" t="s">
        <v>5</v>
      </c>
      <c r="B36">
        <v>19</v>
      </c>
      <c r="C36">
        <v>24</v>
      </c>
      <c r="D36">
        <v>111</v>
      </c>
      <c r="E36">
        <v>1</v>
      </c>
      <c r="F36">
        <v>2</v>
      </c>
      <c r="G36">
        <v>157</v>
      </c>
    </row>
    <row r="37" spans="1:7" x14ac:dyDescent="0.25">
      <c r="A37" t="s">
        <v>10</v>
      </c>
      <c r="B37">
        <v>15</v>
      </c>
      <c r="C37">
        <v>7</v>
      </c>
      <c r="D37">
        <v>50</v>
      </c>
      <c r="E37">
        <v>0</v>
      </c>
      <c r="F37">
        <v>0</v>
      </c>
      <c r="G37">
        <v>72</v>
      </c>
    </row>
    <row r="38" spans="1:7" x14ac:dyDescent="0.25">
      <c r="A38" t="s">
        <v>9</v>
      </c>
      <c r="B38">
        <v>9</v>
      </c>
      <c r="C38">
        <v>6</v>
      </c>
      <c r="D38">
        <v>43</v>
      </c>
      <c r="E38">
        <v>0</v>
      </c>
      <c r="F38">
        <v>1</v>
      </c>
      <c r="G38">
        <v>59</v>
      </c>
    </row>
    <row r="39" spans="1:7" x14ac:dyDescent="0.25">
      <c r="A39" t="s">
        <v>11</v>
      </c>
      <c r="B39">
        <v>9</v>
      </c>
      <c r="C39">
        <v>15</v>
      </c>
      <c r="D39">
        <v>55</v>
      </c>
      <c r="E39">
        <v>1</v>
      </c>
      <c r="F39">
        <v>1</v>
      </c>
      <c r="G39">
        <v>81</v>
      </c>
    </row>
    <row r="40" spans="1:7" x14ac:dyDescent="0.25">
      <c r="A40" t="s">
        <v>13</v>
      </c>
      <c r="B40">
        <v>6</v>
      </c>
      <c r="C40">
        <v>11</v>
      </c>
      <c r="D40">
        <v>38</v>
      </c>
      <c r="E40">
        <v>4</v>
      </c>
      <c r="F40">
        <v>0</v>
      </c>
      <c r="G40">
        <v>59</v>
      </c>
    </row>
    <row r="41" spans="1:7" x14ac:dyDescent="0.25">
      <c r="A41" t="s">
        <v>12</v>
      </c>
    </row>
    <row r="42" spans="1:7" x14ac:dyDescent="0.25">
      <c r="A42" s="5" t="s">
        <v>14</v>
      </c>
      <c r="B42" s="5">
        <f>SUM(B33:B41)</f>
        <v>95</v>
      </c>
      <c r="C42" s="5">
        <f>SUM(C33:C41)</f>
        <v>105</v>
      </c>
      <c r="D42" s="5">
        <f>SUM(D33:D41)</f>
        <v>450</v>
      </c>
      <c r="E42" s="5">
        <f>SUM(E33:E41)</f>
        <v>8</v>
      </c>
      <c r="F42" s="5">
        <f>SUM(F33:F41)</f>
        <v>4</v>
      </c>
      <c r="G42" s="5">
        <f>SUM(G33:G41)</f>
        <v>662</v>
      </c>
    </row>
    <row r="43" spans="1:7" x14ac:dyDescent="0.25">
      <c r="A43" s="5"/>
      <c r="B43" s="6">
        <f>B42/G42</f>
        <v>0.14350453172205438</v>
      </c>
      <c r="C43" s="6">
        <f>C42/G42</f>
        <v>0.15861027190332327</v>
      </c>
      <c r="D43" s="6">
        <f>D42/G42</f>
        <v>0.6797583081570997</v>
      </c>
      <c r="E43" s="6">
        <f>E42/G42</f>
        <v>1.2084592145015106E-2</v>
      </c>
      <c r="F43" s="6">
        <f>F42/G42</f>
        <v>6.0422960725075529E-3</v>
      </c>
      <c r="G43" s="5"/>
    </row>
    <row r="45" spans="1:7" s="4" customFormat="1" x14ac:dyDescent="0.25">
      <c r="A45" s="4" t="s">
        <v>25</v>
      </c>
    </row>
    <row r="46" spans="1:7" x14ac:dyDescent="0.25">
      <c r="B46" t="s">
        <v>2</v>
      </c>
      <c r="C46" t="s">
        <v>3</v>
      </c>
      <c r="D46" t="s">
        <v>14</v>
      </c>
    </row>
    <row r="47" spans="1:7" x14ac:dyDescent="0.25">
      <c r="A47" t="s">
        <v>8</v>
      </c>
      <c r="B47">
        <v>91</v>
      </c>
      <c r="C47">
        <v>46</v>
      </c>
      <c r="D47">
        <v>137</v>
      </c>
    </row>
    <row r="48" spans="1:7" x14ac:dyDescent="0.25">
      <c r="A48" t="s">
        <v>7</v>
      </c>
      <c r="B48">
        <v>42</v>
      </c>
      <c r="C48">
        <v>17</v>
      </c>
      <c r="D48">
        <v>59</v>
      </c>
    </row>
    <row r="49" spans="1:5" x14ac:dyDescent="0.25">
      <c r="A49" t="s">
        <v>6</v>
      </c>
      <c r="B49">
        <v>26</v>
      </c>
      <c r="C49">
        <v>12</v>
      </c>
      <c r="D49">
        <v>38</v>
      </c>
    </row>
    <row r="50" spans="1:5" x14ac:dyDescent="0.25">
      <c r="A50" t="s">
        <v>5</v>
      </c>
      <c r="B50">
        <v>87</v>
      </c>
      <c r="C50">
        <v>69</v>
      </c>
      <c r="D50">
        <v>156</v>
      </c>
    </row>
    <row r="51" spans="1:5" x14ac:dyDescent="0.25">
      <c r="A51" t="s">
        <v>10</v>
      </c>
      <c r="B51">
        <v>46</v>
      </c>
      <c r="C51">
        <v>26</v>
      </c>
      <c r="D51">
        <v>72</v>
      </c>
    </row>
    <row r="52" spans="1:5" x14ac:dyDescent="0.25">
      <c r="A52" t="s">
        <v>9</v>
      </c>
      <c r="B52">
        <v>43</v>
      </c>
      <c r="C52">
        <v>18</v>
      </c>
      <c r="D52">
        <v>61</v>
      </c>
    </row>
    <row r="53" spans="1:5" x14ac:dyDescent="0.25">
      <c r="A53" t="s">
        <v>11</v>
      </c>
      <c r="B53">
        <v>56</v>
      </c>
      <c r="C53">
        <v>25</v>
      </c>
      <c r="D53">
        <v>81</v>
      </c>
    </row>
    <row r="54" spans="1:5" x14ac:dyDescent="0.25">
      <c r="A54" t="s">
        <v>13</v>
      </c>
      <c r="B54">
        <v>39</v>
      </c>
      <c r="C54">
        <v>19</v>
      </c>
      <c r="D54">
        <v>58</v>
      </c>
    </row>
    <row r="55" spans="1:5" x14ac:dyDescent="0.25">
      <c r="A55" t="s">
        <v>12</v>
      </c>
    </row>
    <row r="56" spans="1:5" x14ac:dyDescent="0.25">
      <c r="A56" s="5" t="s">
        <v>14</v>
      </c>
      <c r="B56" s="5">
        <f>SUM(B47:B55)</f>
        <v>430</v>
      </c>
      <c r="C56" s="5">
        <f>SUM(C47:C55)</f>
        <v>232</v>
      </c>
      <c r="D56" s="5">
        <f>SUM(D47:D55)</f>
        <v>662</v>
      </c>
    </row>
    <row r="57" spans="1:5" x14ac:dyDescent="0.25">
      <c r="A57" s="5"/>
      <c r="B57" s="6">
        <f>B56/D56</f>
        <v>0.64954682779456197</v>
      </c>
      <c r="C57" s="6">
        <f>C56/D56</f>
        <v>0.35045317220543809</v>
      </c>
      <c r="D57" s="5"/>
    </row>
    <row r="59" spans="1:5" s="4" customFormat="1" x14ac:dyDescent="0.25">
      <c r="A59" s="4" t="s">
        <v>26</v>
      </c>
    </row>
    <row r="60" spans="1:5" ht="210" x14ac:dyDescent="0.25">
      <c r="B60" s="1" t="s">
        <v>27</v>
      </c>
      <c r="C60" s="1" t="s">
        <v>28</v>
      </c>
      <c r="D60" s="1" t="s">
        <v>29</v>
      </c>
      <c r="E60" s="1" t="s">
        <v>14</v>
      </c>
    </row>
    <row r="61" spans="1:5" x14ac:dyDescent="0.25">
      <c r="A61" t="s">
        <v>8</v>
      </c>
      <c r="B61">
        <v>36</v>
      </c>
      <c r="C61">
        <v>20</v>
      </c>
      <c r="D61">
        <v>73</v>
      </c>
      <c r="E61">
        <v>129</v>
      </c>
    </row>
    <row r="62" spans="1:5" x14ac:dyDescent="0.25">
      <c r="A62" t="s">
        <v>7</v>
      </c>
      <c r="B62">
        <v>16</v>
      </c>
      <c r="C62">
        <v>6</v>
      </c>
      <c r="D62">
        <v>30</v>
      </c>
      <c r="E62">
        <v>52</v>
      </c>
    </row>
    <row r="63" spans="1:5" x14ac:dyDescent="0.25">
      <c r="A63" t="s">
        <v>6</v>
      </c>
      <c r="B63">
        <v>10</v>
      </c>
      <c r="C63">
        <v>2</v>
      </c>
      <c r="D63">
        <v>25</v>
      </c>
      <c r="E63">
        <v>37</v>
      </c>
    </row>
    <row r="64" spans="1:5" x14ac:dyDescent="0.25">
      <c r="A64" t="s">
        <v>5</v>
      </c>
      <c r="B64">
        <v>40</v>
      </c>
      <c r="C64">
        <v>17</v>
      </c>
      <c r="D64">
        <v>96</v>
      </c>
      <c r="E64">
        <v>153</v>
      </c>
    </row>
    <row r="65" spans="1:5" x14ac:dyDescent="0.25">
      <c r="A65" t="s">
        <v>10</v>
      </c>
      <c r="B65">
        <v>19</v>
      </c>
      <c r="C65">
        <v>10</v>
      </c>
      <c r="D65">
        <v>36</v>
      </c>
      <c r="E65">
        <v>65</v>
      </c>
    </row>
    <row r="66" spans="1:5" x14ac:dyDescent="0.25">
      <c r="A66" t="s">
        <v>9</v>
      </c>
      <c r="B66">
        <v>19</v>
      </c>
      <c r="C66">
        <v>14</v>
      </c>
      <c r="D66">
        <v>20</v>
      </c>
      <c r="E66">
        <v>53</v>
      </c>
    </row>
    <row r="67" spans="1:5" x14ac:dyDescent="0.25">
      <c r="A67" t="s">
        <v>11</v>
      </c>
      <c r="B67">
        <v>21</v>
      </c>
      <c r="C67">
        <v>13</v>
      </c>
      <c r="D67">
        <v>41</v>
      </c>
      <c r="E67">
        <v>75</v>
      </c>
    </row>
    <row r="68" spans="1:5" x14ac:dyDescent="0.25">
      <c r="A68" t="s">
        <v>13</v>
      </c>
      <c r="B68">
        <v>15</v>
      </c>
      <c r="C68">
        <v>9</v>
      </c>
      <c r="D68">
        <v>16</v>
      </c>
      <c r="E68">
        <v>40</v>
      </c>
    </row>
    <row r="69" spans="1:5" x14ac:dyDescent="0.25">
      <c r="A69" t="s">
        <v>12</v>
      </c>
    </row>
    <row r="70" spans="1:5" x14ac:dyDescent="0.25">
      <c r="A70" s="5" t="s">
        <v>14</v>
      </c>
      <c r="B70" s="5">
        <f>SUM(B61:B69)</f>
        <v>176</v>
      </c>
      <c r="C70" s="5">
        <f>SUM(C61:C69)</f>
        <v>91</v>
      </c>
      <c r="D70" s="5">
        <f>SUM(D61:D69)</f>
        <v>337</v>
      </c>
      <c r="E70" s="5">
        <f>SUM(E61:E69)</f>
        <v>604</v>
      </c>
    </row>
    <row r="71" spans="1:5" x14ac:dyDescent="0.25">
      <c r="A71" s="5"/>
      <c r="B71" s="6">
        <f>B70/E70</f>
        <v>0.29139072847682118</v>
      </c>
      <c r="C71" s="6">
        <f>C70/E70</f>
        <v>0.15066225165562913</v>
      </c>
      <c r="D71" s="6">
        <f>D70/E70</f>
        <v>0.55794701986754969</v>
      </c>
      <c r="E71" s="5"/>
    </row>
    <row r="73" spans="1:5" s="4" customFormat="1" x14ac:dyDescent="0.25">
      <c r="A73" s="4" t="s">
        <v>30</v>
      </c>
    </row>
    <row r="74" spans="1:5" x14ac:dyDescent="0.25">
      <c r="B74" t="s">
        <v>2</v>
      </c>
      <c r="C74" t="s">
        <v>3</v>
      </c>
      <c r="D74" t="s">
        <v>14</v>
      </c>
    </row>
    <row r="75" spans="1:5" x14ac:dyDescent="0.25">
      <c r="A75" t="s">
        <v>8</v>
      </c>
      <c r="B75">
        <v>122</v>
      </c>
      <c r="C75">
        <v>7</v>
      </c>
      <c r="D75">
        <v>129</v>
      </c>
    </row>
    <row r="76" spans="1:5" x14ac:dyDescent="0.25">
      <c r="A76" t="s">
        <v>7</v>
      </c>
      <c r="B76">
        <v>54</v>
      </c>
      <c r="C76">
        <v>6</v>
      </c>
      <c r="D76">
        <v>60</v>
      </c>
    </row>
    <row r="77" spans="1:5" x14ac:dyDescent="0.25">
      <c r="A77" t="s">
        <v>6</v>
      </c>
      <c r="B77">
        <v>35</v>
      </c>
      <c r="C77">
        <v>3</v>
      </c>
      <c r="D77">
        <v>38</v>
      </c>
    </row>
    <row r="78" spans="1:5" x14ac:dyDescent="0.25">
      <c r="A78" t="s">
        <v>5</v>
      </c>
      <c r="B78">
        <v>141</v>
      </c>
      <c r="C78">
        <v>7</v>
      </c>
      <c r="D78">
        <v>148</v>
      </c>
    </row>
    <row r="79" spans="1:5" x14ac:dyDescent="0.25">
      <c r="A79" t="s">
        <v>10</v>
      </c>
      <c r="B79">
        <v>63</v>
      </c>
      <c r="C79">
        <v>2</v>
      </c>
      <c r="D79">
        <v>65</v>
      </c>
    </row>
    <row r="80" spans="1:5" x14ac:dyDescent="0.25">
      <c r="A80" t="s">
        <v>9</v>
      </c>
      <c r="B80">
        <v>54</v>
      </c>
      <c r="C80">
        <v>5</v>
      </c>
      <c r="D80">
        <v>59</v>
      </c>
    </row>
    <row r="81" spans="1:4" x14ac:dyDescent="0.25">
      <c r="A81" t="s">
        <v>11</v>
      </c>
      <c r="B81">
        <v>64</v>
      </c>
      <c r="C81">
        <v>8</v>
      </c>
      <c r="D81">
        <v>72</v>
      </c>
    </row>
    <row r="82" spans="1:4" x14ac:dyDescent="0.25">
      <c r="A82" t="s">
        <v>13</v>
      </c>
      <c r="B82">
        <v>45</v>
      </c>
      <c r="C82">
        <v>9</v>
      </c>
      <c r="D82">
        <v>54</v>
      </c>
    </row>
    <row r="83" spans="1:4" x14ac:dyDescent="0.25">
      <c r="A83" t="s">
        <v>12</v>
      </c>
    </row>
    <row r="84" spans="1:4" x14ac:dyDescent="0.25">
      <c r="A84" s="5" t="s">
        <v>14</v>
      </c>
      <c r="B84" s="5">
        <f>SUM(B75:B83)</f>
        <v>578</v>
      </c>
      <c r="C84" s="5">
        <f>SUM(C75:C83)</f>
        <v>47</v>
      </c>
      <c r="D84" s="5">
        <f>SUM(D75:D83)</f>
        <v>625</v>
      </c>
    </row>
    <row r="85" spans="1:4" x14ac:dyDescent="0.25">
      <c r="A85" s="5"/>
      <c r="B85" s="6">
        <f>B84/D84</f>
        <v>0.92479999999999996</v>
      </c>
      <c r="C85" s="6">
        <f>C84/D84</f>
        <v>7.5200000000000003E-2</v>
      </c>
      <c r="D85" s="5"/>
    </row>
    <row r="87" spans="1:4" s="4" customFormat="1" x14ac:dyDescent="0.25">
      <c r="A87" s="4" t="s">
        <v>31</v>
      </c>
    </row>
    <row r="88" spans="1:4" x14ac:dyDescent="0.25">
      <c r="B88" t="s">
        <v>2</v>
      </c>
      <c r="C88" t="s">
        <v>3</v>
      </c>
      <c r="D88" t="s">
        <v>14</v>
      </c>
    </row>
    <row r="89" spans="1:4" x14ac:dyDescent="0.25">
      <c r="A89" t="s">
        <v>8</v>
      </c>
      <c r="B89">
        <v>75</v>
      </c>
      <c r="C89">
        <v>53</v>
      </c>
      <c r="D89">
        <v>128</v>
      </c>
    </row>
    <row r="90" spans="1:4" x14ac:dyDescent="0.25">
      <c r="A90" t="s">
        <v>7</v>
      </c>
      <c r="B90">
        <v>32</v>
      </c>
      <c r="C90">
        <v>26</v>
      </c>
      <c r="D90">
        <v>58</v>
      </c>
    </row>
    <row r="91" spans="1:4" x14ac:dyDescent="0.25">
      <c r="A91" t="s">
        <v>6</v>
      </c>
      <c r="B91">
        <v>18</v>
      </c>
      <c r="C91">
        <v>20</v>
      </c>
      <c r="D91">
        <v>38</v>
      </c>
    </row>
    <row r="92" spans="1:4" x14ac:dyDescent="0.25">
      <c r="A92" t="s">
        <v>5</v>
      </c>
      <c r="B92">
        <v>75</v>
      </c>
      <c r="C92">
        <v>72</v>
      </c>
      <c r="D92">
        <v>147</v>
      </c>
    </row>
    <row r="93" spans="1:4" x14ac:dyDescent="0.25">
      <c r="A93" t="s">
        <v>10</v>
      </c>
      <c r="B93">
        <v>39</v>
      </c>
      <c r="C93">
        <v>27</v>
      </c>
      <c r="D93">
        <v>66</v>
      </c>
    </row>
    <row r="94" spans="1:4" x14ac:dyDescent="0.25">
      <c r="A94" t="s">
        <v>9</v>
      </c>
      <c r="B94">
        <v>35</v>
      </c>
      <c r="C94">
        <v>24</v>
      </c>
      <c r="D94">
        <v>59</v>
      </c>
    </row>
    <row r="95" spans="1:4" x14ac:dyDescent="0.25">
      <c r="A95" t="s">
        <v>11</v>
      </c>
      <c r="B95">
        <v>47</v>
      </c>
      <c r="C95">
        <v>25</v>
      </c>
      <c r="D95">
        <v>72</v>
      </c>
    </row>
    <row r="96" spans="1:4" x14ac:dyDescent="0.25">
      <c r="A96" t="s">
        <v>13</v>
      </c>
      <c r="B96">
        <v>38</v>
      </c>
      <c r="C96">
        <v>18</v>
      </c>
      <c r="D96">
        <v>56</v>
      </c>
    </row>
    <row r="97" spans="1:4" x14ac:dyDescent="0.25">
      <c r="A97" t="s">
        <v>12</v>
      </c>
    </row>
    <row r="98" spans="1:4" x14ac:dyDescent="0.25">
      <c r="A98" s="5" t="s">
        <v>14</v>
      </c>
      <c r="B98" s="5">
        <f>SUM(B89:B97)</f>
        <v>359</v>
      </c>
      <c r="C98" s="5">
        <f>SUM(C89:C97)</f>
        <v>265</v>
      </c>
      <c r="D98" s="5">
        <f>SUM(D89:D97)</f>
        <v>624</v>
      </c>
    </row>
    <row r="99" spans="1:4" x14ac:dyDescent="0.25">
      <c r="A99" s="5"/>
      <c r="B99" s="6">
        <f>B98/D98</f>
        <v>0.57532051282051277</v>
      </c>
      <c r="C99" s="6">
        <f>C98/D98</f>
        <v>0.42467948717948717</v>
      </c>
      <c r="D99" s="5"/>
    </row>
  </sheetData>
  <mergeCells count="1">
    <mergeCell ref="A1:H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2022-11-13T14:08:46Z</dcterms:created>
  <dcterms:modified xsi:type="dcterms:W3CDTF">2022-11-13T20:25:44Z</dcterms:modified>
</cp:coreProperties>
</file>